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dalsrv04\Newforma\7700\20000336\10330901\4.0_Data_Ref_Info\4.2_WIP\Calculations\Electrical\Type G\"/>
    </mc:Choice>
  </mc:AlternateContent>
  <xr:revisionPtr revIDLastSave="0" documentId="13_ncr:1_{06A95625-D2A8-4F5A-8DA8-3D621935D3A8}" xr6:coauthVersionLast="47" xr6:coauthVersionMax="47" xr10:uidLastSave="{00000000-0000-0000-0000-000000000000}"/>
  <bookViews>
    <workbookView xWindow="-120" yWindow="-120" windowWidth="29040" windowHeight="15840" xr2:uid="{00000000-000D-0000-FFFF-FFFF00000000}"/>
  </bookViews>
  <sheets>
    <sheet name="MSM"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5" i="3" l="1"/>
  <c r="B26" i="3"/>
  <c r="E26" i="3" l="1"/>
  <c r="B16" i="3"/>
  <c r="B15" i="3"/>
  <c r="B17" i="3" s="1"/>
  <c r="B11" i="3"/>
  <c r="B6" i="3"/>
  <c r="B4" i="3"/>
</calcChain>
</file>

<file path=xl/sharedStrings.xml><?xml version="1.0" encoding="utf-8"?>
<sst xmlns="http://schemas.openxmlformats.org/spreadsheetml/2006/main" count="25" uniqueCount="22">
  <si>
    <t>Building - West</t>
  </si>
  <si>
    <t>h1 - Height of Pole Mast (ft):</t>
  </si>
  <si>
    <t>h2 - Height of Structure (ft):</t>
  </si>
  <si>
    <t>D - Coverage-Horizontal distance (ft):</t>
  </si>
  <si>
    <t>Building - South</t>
  </si>
  <si>
    <t>Building size (width) (ft)</t>
  </si>
  <si>
    <t>Building side cover (ft)</t>
  </si>
  <si>
    <t>n = 1, 1.5,2.25</t>
  </si>
  <si>
    <t>L = length of lightning protection conductor between its grounded point and the point under consideration (closest to roof)</t>
  </si>
  <si>
    <t>n = 1 where there is a single overhead conductor that exceeds 200 ft in horizontal length</t>
  </si>
  <si>
    <t>n = 1.5 where there is a single overhead wire or more than one wire interconnected above the structure to be protected, such that only two down conductors are located greater than 20 ft and less then 100 ft apart</t>
  </si>
  <si>
    <t>n = 2.25 where there are more than two down conductors spaced more than 25 ft apart within a 100-ft wide area that are interconnected above the structure being protected</t>
  </si>
  <si>
    <t>Notes:</t>
  </si>
  <si>
    <t>D = Sideflash (ft)</t>
  </si>
  <si>
    <t>L = Length of conductor (ft)</t>
  </si>
  <si>
    <t>h - Height of Protected Structure (ft):</t>
  </si>
  <si>
    <t>SIDEFLASH - At Midpoint of Catenary (Lowest Point)</t>
  </si>
  <si>
    <t xml:space="preserve">SIDEFLASH - At Highest Point of Building </t>
  </si>
  <si>
    <t>Metal Parts (Guard Rails)</t>
  </si>
  <si>
    <t>Metal Parts (Air Ventilator)</t>
  </si>
  <si>
    <t>D = Sideflash (D=h/6) (ft):</t>
  </si>
  <si>
    <t>Notes:
h - Height of the structure or object requiring protection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</si>
</sst>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1"/>
      <color theme="1"/>
      <name val="Calibri"/>
      <family val="2"/>
      <scheme val="minor"/>
    </font>
    <font>
      <sz val="11"/>
      <color theme="1"/>
      <name val="Swis721 BT"/>
      <family val="2"/>
    </font>
    <font>
      <sz val="11"/>
      <name val="RomanS"/>
    </font>
    <font>
      <sz val="11"/>
      <color theme="1"/>
      <name val="RomanS"/>
    </font>
  </fonts>
  <fills count="3">
    <fill>
      <patternFill patternType="none"/>
    </fill>
    <fill>
      <patternFill patternType="gray125"/>
    </fill>
    <fill>
      <patternFill patternType="solid">
        <fgColor rgb="FFFFFF00"/>
        <bgColor indexed="64"/>
      </patternFill>
    </fill>
  </fills>
  <borders count="20">
    <border>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right/>
      <top style="thick">
        <color auto="1"/>
      </top>
      <bottom style="double">
        <color auto="1"/>
      </bottom>
      <diagonal/>
    </border>
    <border>
      <left/>
      <right style="thick">
        <color auto="1"/>
      </right>
      <top style="thick">
        <color auto="1"/>
      </top>
      <bottom style="double">
        <color auto="1"/>
      </bottom>
      <diagonal/>
    </border>
    <border>
      <left/>
      <right/>
      <top style="double">
        <color auto="1"/>
      </top>
      <bottom/>
      <diagonal/>
    </border>
    <border>
      <left/>
      <right style="thick">
        <color auto="1"/>
      </right>
      <top style="double">
        <color auto="1"/>
      </top>
      <bottom/>
      <diagonal/>
    </border>
    <border>
      <left/>
      <right/>
      <top/>
      <bottom style="medium">
        <color auto="1"/>
      </bottom>
      <diagonal/>
    </border>
    <border>
      <left/>
      <right style="thick">
        <color auto="1"/>
      </right>
      <top/>
      <bottom style="medium">
        <color auto="1"/>
      </bottom>
      <diagonal/>
    </border>
    <border>
      <left style="thick">
        <color auto="1"/>
      </left>
      <right style="medium">
        <color auto="1"/>
      </right>
      <top style="double">
        <color auto="1"/>
      </top>
      <bottom/>
      <diagonal/>
    </border>
    <border>
      <left style="thick">
        <color auto="1"/>
      </left>
      <right style="medium">
        <color auto="1"/>
      </right>
      <top/>
      <bottom style="medium">
        <color auto="1"/>
      </bottom>
      <diagonal/>
    </border>
    <border>
      <left/>
      <right/>
      <top style="medium">
        <color auto="1"/>
      </top>
      <bottom/>
      <diagonal/>
    </border>
    <border>
      <left style="thick">
        <color auto="1"/>
      </left>
      <right style="thick">
        <color auto="1"/>
      </right>
      <top style="thick">
        <color auto="1"/>
      </top>
      <bottom style="double">
        <color auto="1"/>
      </bottom>
      <diagonal/>
    </border>
    <border>
      <left style="medium">
        <color auto="1"/>
      </left>
      <right/>
      <top style="double">
        <color auto="1"/>
      </top>
      <bottom/>
      <diagonal/>
    </border>
    <border>
      <left style="medium">
        <color auto="1"/>
      </left>
      <right/>
      <top/>
      <bottom style="medium">
        <color auto="1"/>
      </bottom>
      <diagonal/>
    </border>
    <border>
      <left style="thick">
        <color auto="1"/>
      </left>
      <right/>
      <top style="medium">
        <color auto="1"/>
      </top>
      <bottom/>
      <diagonal/>
    </border>
    <border>
      <left/>
      <right style="thick">
        <color auto="1"/>
      </right>
      <top style="medium">
        <color auto="1"/>
      </top>
      <bottom/>
      <diagonal/>
    </border>
    <border>
      <left style="thick">
        <color auto="1"/>
      </left>
      <right/>
      <top style="thick">
        <color auto="1"/>
      </top>
      <bottom style="double">
        <color auto="1"/>
      </bottom>
      <diagonal/>
    </border>
  </borders>
  <cellStyleXfs count="1">
    <xf numFmtId="0" fontId="0" fillId="0" borderId="0"/>
  </cellStyleXfs>
  <cellXfs count="34">
    <xf numFmtId="0" fontId="0" fillId="0" borderId="0" xfId="0"/>
    <xf numFmtId="164" fontId="0" fillId="0" borderId="0" xfId="0" applyNumberFormat="1"/>
    <xf numFmtId="164" fontId="0" fillId="2" borderId="0" xfId="0" applyNumberFormat="1" applyFill="1"/>
    <xf numFmtId="0" fontId="1" fillId="0" borderId="5" xfId="0" applyFont="1" applyBorder="1"/>
    <xf numFmtId="0" fontId="1" fillId="0" borderId="6" xfId="0" applyFont="1" applyBorder="1"/>
    <xf numFmtId="0" fontId="1" fillId="0" borderId="0" xfId="0" applyFont="1"/>
    <xf numFmtId="0" fontId="1" fillId="0" borderId="7" xfId="0" applyFont="1" applyBorder="1"/>
    <xf numFmtId="0" fontId="1" fillId="0" borderId="8" xfId="0" applyFont="1" applyBorder="1"/>
    <xf numFmtId="164" fontId="1" fillId="0" borderId="9" xfId="0" applyNumberFormat="1" applyFont="1" applyBorder="1"/>
    <xf numFmtId="0" fontId="1" fillId="0" borderId="9" xfId="0" applyFont="1" applyBorder="1"/>
    <xf numFmtId="0" fontId="1" fillId="0" borderId="10" xfId="0" applyFont="1" applyBorder="1"/>
    <xf numFmtId="0" fontId="1" fillId="0" borderId="1" xfId="0" applyFont="1" applyBorder="1"/>
    <xf numFmtId="0" fontId="1" fillId="0" borderId="13" xfId="0" applyFont="1" applyBorder="1"/>
    <xf numFmtId="0" fontId="1" fillId="0" borderId="3" xfId="0" applyFont="1" applyBorder="1"/>
    <xf numFmtId="0" fontId="1" fillId="0" borderId="4" xfId="0" applyFont="1" applyBorder="1"/>
    <xf numFmtId="0" fontId="2" fillId="0" borderId="14" xfId="0" applyFont="1" applyBorder="1"/>
    <xf numFmtId="0" fontId="2" fillId="0" borderId="11" xfId="0" applyFont="1" applyBorder="1"/>
    <xf numFmtId="0" fontId="2" fillId="0" borderId="12" xfId="0" applyFont="1" applyBorder="1"/>
    <xf numFmtId="0" fontId="3" fillId="0" borderId="0" xfId="0" applyFont="1"/>
    <xf numFmtId="164" fontId="2" fillId="0" borderId="15" xfId="0" applyNumberFormat="1" applyFont="1" applyBorder="1" applyAlignment="1">
      <alignment horizontal="left"/>
    </xf>
    <xf numFmtId="164" fontId="2" fillId="0" borderId="7" xfId="0" applyNumberFormat="1" applyFont="1" applyBorder="1" applyAlignment="1">
      <alignment horizontal="left"/>
    </xf>
    <xf numFmtId="164" fontId="2" fillId="0" borderId="8" xfId="0" applyNumberFormat="1" applyFont="1" applyBorder="1" applyAlignment="1">
      <alignment horizontal="left"/>
    </xf>
    <xf numFmtId="164" fontId="2" fillId="0" borderId="16" xfId="0" applyNumberFormat="1" applyFont="1" applyBorder="1" applyAlignment="1">
      <alignment horizontal="left"/>
    </xf>
    <xf numFmtId="164" fontId="2" fillId="0" borderId="9" xfId="0" applyNumberFormat="1" applyFont="1" applyBorder="1" applyAlignment="1">
      <alignment horizontal="left"/>
    </xf>
    <xf numFmtId="164" fontId="2" fillId="0" borderId="10" xfId="0" applyNumberFormat="1" applyFont="1" applyBorder="1" applyAlignment="1">
      <alignment horizontal="left"/>
    </xf>
    <xf numFmtId="0" fontId="2" fillId="0" borderId="13" xfId="0" applyFont="1" applyBorder="1" applyAlignment="1">
      <alignment horizontal="left"/>
    </xf>
    <xf numFmtId="0" fontId="2" fillId="0" borderId="18"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xf>
    <xf numFmtId="0" fontId="2" fillId="0" borderId="19" xfId="0" applyFont="1" applyBorder="1" applyAlignment="1">
      <alignment horizontal="left"/>
    </xf>
    <xf numFmtId="0" fontId="2" fillId="0" borderId="5" xfId="0" applyFont="1" applyBorder="1" applyAlignment="1">
      <alignment horizontal="left"/>
    </xf>
    <xf numFmtId="0" fontId="2" fillId="0" borderId="6" xfId="0" applyFont="1" applyBorder="1" applyAlignment="1">
      <alignment horizontal="left"/>
    </xf>
    <xf numFmtId="0" fontId="2" fillId="0" borderId="17"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9"/>
  <sheetViews>
    <sheetView showGridLines="0" tabSelected="1" topLeftCell="A24" workbookViewId="0">
      <selection activeCell="B24" sqref="B24:D24"/>
    </sheetView>
  </sheetViews>
  <sheetFormatPr defaultRowHeight="15" x14ac:dyDescent="0.25"/>
  <cols>
    <col min="1" max="1" width="55.5703125" customWidth="1"/>
    <col min="4" max="4" width="15.28515625" customWidth="1"/>
    <col min="5" max="7" width="0" hidden="1" customWidth="1"/>
  </cols>
  <sheetData>
    <row r="1" spans="1:2" hidden="1" x14ac:dyDescent="0.25">
      <c r="A1" t="s">
        <v>0</v>
      </c>
    </row>
    <row r="2" spans="1:2" hidden="1" x14ac:dyDescent="0.25">
      <c r="A2" t="s">
        <v>1</v>
      </c>
      <c r="B2">
        <v>70</v>
      </c>
    </row>
    <row r="3" spans="1:2" hidden="1" x14ac:dyDescent="0.25">
      <c r="A3" t="s">
        <v>2</v>
      </c>
      <c r="B3">
        <v>43</v>
      </c>
    </row>
    <row r="4" spans="1:2" hidden="1" x14ac:dyDescent="0.25">
      <c r="A4" t="s">
        <v>3</v>
      </c>
      <c r="B4" s="2">
        <f>(SQRT(B2*(200-B2)))-(SQRT(B3*(200-B3)))</f>
        <v>13.229450935108687</v>
      </c>
    </row>
    <row r="5" spans="1:2" hidden="1" x14ac:dyDescent="0.25">
      <c r="A5" t="s">
        <v>5</v>
      </c>
      <c r="B5">
        <v>48.5</v>
      </c>
    </row>
    <row r="6" spans="1:2" hidden="1" x14ac:dyDescent="0.25">
      <c r="A6" t="s">
        <v>6</v>
      </c>
      <c r="B6" s="2">
        <f>B5/4</f>
        <v>12.125</v>
      </c>
    </row>
    <row r="7" spans="1:2" hidden="1" x14ac:dyDescent="0.25"/>
    <row r="8" spans="1:2" hidden="1" x14ac:dyDescent="0.25">
      <c r="A8" t="s">
        <v>4</v>
      </c>
    </row>
    <row r="9" spans="1:2" hidden="1" x14ac:dyDescent="0.25">
      <c r="A9" t="s">
        <v>1</v>
      </c>
      <c r="B9">
        <v>70</v>
      </c>
    </row>
    <row r="10" spans="1:2" hidden="1" x14ac:dyDescent="0.25">
      <c r="A10" t="s">
        <v>2</v>
      </c>
      <c r="B10">
        <v>43.5</v>
      </c>
    </row>
    <row r="11" spans="1:2" hidden="1" x14ac:dyDescent="0.25">
      <c r="A11" t="s">
        <v>3</v>
      </c>
      <c r="B11" s="1">
        <f>(SQRT(B9*(200-B9)))-(SQRT(B10*(200-B10)))</f>
        <v>12.884829733425008</v>
      </c>
    </row>
    <row r="12" spans="1:2" hidden="1" x14ac:dyDescent="0.25"/>
    <row r="13" spans="1:2" hidden="1" x14ac:dyDescent="0.25"/>
    <row r="14" spans="1:2" hidden="1" x14ac:dyDescent="0.25">
      <c r="A14" t="s">
        <v>16</v>
      </c>
    </row>
    <row r="15" spans="1:2" hidden="1" x14ac:dyDescent="0.25">
      <c r="A15" t="s">
        <v>14</v>
      </c>
      <c r="B15">
        <f>70+104/2</f>
        <v>122</v>
      </c>
    </row>
    <row r="16" spans="1:2" hidden="1" x14ac:dyDescent="0.25">
      <c r="A16" t="s">
        <v>7</v>
      </c>
      <c r="B16">
        <f>1.5</f>
        <v>1.5</v>
      </c>
    </row>
    <row r="17" spans="1:9" hidden="1" x14ac:dyDescent="0.25">
      <c r="A17" t="s">
        <v>13</v>
      </c>
      <c r="B17" s="1">
        <f>B15/(6*B16)</f>
        <v>13.555555555555555</v>
      </c>
    </row>
    <row r="18" spans="1:9" hidden="1" x14ac:dyDescent="0.25">
      <c r="A18" t="s">
        <v>12</v>
      </c>
    </row>
    <row r="19" spans="1:9" hidden="1" x14ac:dyDescent="0.25">
      <c r="A19" t="s">
        <v>8</v>
      </c>
    </row>
    <row r="20" spans="1:9" hidden="1" x14ac:dyDescent="0.25">
      <c r="A20" t="s">
        <v>9</v>
      </c>
    </row>
    <row r="21" spans="1:9" hidden="1" x14ac:dyDescent="0.25">
      <c r="A21" t="s">
        <v>10</v>
      </c>
    </row>
    <row r="22" spans="1:9" hidden="1" x14ac:dyDescent="0.25">
      <c r="A22" t="s">
        <v>11</v>
      </c>
    </row>
    <row r="23" spans="1:9" hidden="1" x14ac:dyDescent="0.25"/>
    <row r="24" spans="1:9" ht="16.5" thickTop="1" thickBot="1" x14ac:dyDescent="0.3">
      <c r="A24" s="15" t="s">
        <v>17</v>
      </c>
      <c r="B24" s="30" t="s">
        <v>18</v>
      </c>
      <c r="C24" s="31"/>
      <c r="D24" s="32"/>
      <c r="E24" s="3" t="s">
        <v>19</v>
      </c>
      <c r="F24" s="3"/>
      <c r="G24" s="4"/>
      <c r="H24" s="5"/>
      <c r="I24" s="5"/>
    </row>
    <row r="25" spans="1:9" ht="15.75" thickTop="1" x14ac:dyDescent="0.25">
      <c r="A25" s="16" t="s">
        <v>15</v>
      </c>
      <c r="B25" s="19">
        <f>(23*12+8)/12</f>
        <v>23.666666666666668</v>
      </c>
      <c r="C25" s="20"/>
      <c r="D25" s="21"/>
      <c r="E25" s="6">
        <v>7</v>
      </c>
      <c r="F25" s="6"/>
      <c r="G25" s="7"/>
      <c r="H25" s="5"/>
      <c r="I25" s="5"/>
    </row>
    <row r="26" spans="1:9" ht="15.75" thickBot="1" x14ac:dyDescent="0.3">
      <c r="A26" s="17" t="s">
        <v>20</v>
      </c>
      <c r="B26" s="22">
        <f>(B25)/6</f>
        <v>3.9444444444444446</v>
      </c>
      <c r="C26" s="23"/>
      <c r="D26" s="24"/>
      <c r="E26" s="8">
        <f>(E25)/6</f>
        <v>1.1666666666666667</v>
      </c>
      <c r="F26" s="9"/>
      <c r="G26" s="10"/>
      <c r="H26" s="5"/>
      <c r="I26" s="5"/>
    </row>
    <row r="27" spans="1:9" x14ac:dyDescent="0.25">
      <c r="A27" s="33" t="s">
        <v>21</v>
      </c>
      <c r="B27" s="25"/>
      <c r="C27" s="25"/>
      <c r="D27" s="26"/>
      <c r="E27" s="12"/>
      <c r="F27" s="5"/>
      <c r="G27" s="11"/>
      <c r="H27" s="5"/>
      <c r="I27" s="5"/>
    </row>
    <row r="28" spans="1:9" ht="15.75" thickBot="1" x14ac:dyDescent="0.3">
      <c r="A28" s="27"/>
      <c r="B28" s="28"/>
      <c r="C28" s="28"/>
      <c r="D28" s="29"/>
      <c r="E28" s="13"/>
      <c r="F28" s="13"/>
      <c r="G28" s="14"/>
      <c r="H28" s="5"/>
      <c r="I28" s="5"/>
    </row>
    <row r="29" spans="1:9" ht="15.75" thickTop="1" x14ac:dyDescent="0.25">
      <c r="I29" s="18"/>
    </row>
  </sheetData>
  <mergeCells count="4">
    <mergeCell ref="B25:D25"/>
    <mergeCell ref="B26:D26"/>
    <mergeCell ref="B24:D24"/>
    <mergeCell ref="A27:D28"/>
  </mergeCells>
  <pageMargins left="0.7" right="0.7" top="0.75" bottom="0.75" header="0.3" footer="0.3"/>
  <pageSetup paperSize="256"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293FE24D8F9B4DA7057003B3B2212E" ma:contentTypeVersion="12" ma:contentTypeDescription="Create a new document." ma:contentTypeScope="" ma:versionID="7b1536ebcfda32d82b75b21ddcc076cd">
  <xsd:schema xmlns:xsd="http://www.w3.org/2001/XMLSchema" xmlns:xs="http://www.w3.org/2001/XMLSchema" xmlns:p="http://schemas.microsoft.com/office/2006/metadata/properties" xmlns:ns2="c9067279-5746-49fd-863d-a174e1347e7b" xmlns:ns3="3f3ec545-83dd-4170-b791-cfe7c0b3840f" targetNamespace="http://schemas.microsoft.com/office/2006/metadata/properties" ma:root="true" ma:fieldsID="a7f35285f5838794a24feb6331c4d846" ns2:_="" ns3:_="">
    <xsd:import namespace="c9067279-5746-49fd-863d-a174e1347e7b"/>
    <xsd:import namespace="3f3ec545-83dd-4170-b791-cfe7c0b3840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067279-5746-49fd-863d-a174e1347e7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d5d8dc7f-3c38-417b-9133-ffc708917a2f}" ma:internalName="TaxCatchAll" ma:showField="CatchAllData" ma:web="c9067279-5746-49fd-863d-a174e1347e7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3ec545-83dd-4170-b791-cfe7c0b3840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acef215b-19b7-4691-95f4-27d2fe62d5df"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D105270-665B-4DE2-B418-5526875FCEBA}"/>
</file>

<file path=customXml/itemProps2.xml><?xml version="1.0" encoding="utf-8"?>
<ds:datastoreItem xmlns:ds="http://schemas.openxmlformats.org/officeDocument/2006/customXml" ds:itemID="{5DD6202E-AF9A-4257-8265-AB5ABEE9AA5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MSM</vt:lpstr>
    </vt:vector>
  </TitlesOfParts>
  <Company>HDR,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 Krystal</dc:creator>
  <cp:lastModifiedBy>Olivarez, Fabian</cp:lastModifiedBy>
  <dcterms:created xsi:type="dcterms:W3CDTF">2018-09-23T19:11:51Z</dcterms:created>
  <dcterms:modified xsi:type="dcterms:W3CDTF">2024-05-06T15:40:21Z</dcterms:modified>
</cp:coreProperties>
</file>